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גיליון1" sheetId="2" r:id="rId5"/>
    <sheet name="גיליון2" sheetId="3" r:id="rId6"/>
  </sheets>
</workbook>
</file>

<file path=xl/sharedStrings.xml><?xml version="1.0" encoding="utf-8"?>
<sst xmlns="http://schemas.openxmlformats.org/spreadsheetml/2006/main" uniqueCount="65">
  <si>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</si>
  <si>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</si>
  <si>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</si>
  <si>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</si>
  <si>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גיליון1</t>
  </si>
  <si>
    <t>Table 1</t>
  </si>
  <si>
    <t>Month</t>
  </si>
  <si>
    <t>Year</t>
  </si>
  <si>
    <t>Project</t>
  </si>
  <si>
    <t>Remarks</t>
  </si>
  <si>
    <t>Marketing</t>
  </si>
  <si>
    <t>Brand Manager</t>
  </si>
  <si>
    <t>Advertising agency</t>
  </si>
  <si>
    <t>Digital</t>
  </si>
  <si>
    <t>social media</t>
  </si>
  <si>
    <t>Launch event</t>
  </si>
  <si>
    <t>PR events for the launch</t>
  </si>
  <si>
    <t>POS</t>
  </si>
  <si>
    <t>Sponsorships at  events as per your policy</t>
  </si>
  <si>
    <t xml:space="preserve">4 sponsorships at major events per year </t>
  </si>
  <si>
    <t>main sponsorship sport club</t>
  </si>
  <si>
    <t>Influencer campaign</t>
  </si>
  <si>
    <t>OOH billboards and DOOH</t>
  </si>
  <si>
    <t>Branded car</t>
  </si>
  <si>
    <t>2  to 5branded cars</t>
  </si>
  <si>
    <t>OFFTR</t>
  </si>
  <si>
    <t xml:space="preserve">E- com activity </t>
  </si>
  <si>
    <t>Branding in stores</t>
  </si>
  <si>
    <t>Branded stands, branded refrigerators, advertising on screens</t>
  </si>
  <si>
    <t>KA + Impulse</t>
  </si>
  <si>
    <t>Listing Fees</t>
  </si>
  <si>
    <t>Activities</t>
  </si>
  <si>
    <t xml:space="preserve">E-com banners + shelfs stopper+ gondola end </t>
  </si>
  <si>
    <t>Promotional activities</t>
  </si>
  <si>
    <t>POSM</t>
  </si>
  <si>
    <t xml:space="preserve">All activities include FOC sapmples </t>
  </si>
  <si>
    <t>that can be given in fOC ice bottles</t>
  </si>
  <si>
    <t>price per case 7.75 usd per 12 in a case</t>
  </si>
  <si>
    <t>TOTAL</t>
  </si>
  <si>
    <t>cases</t>
  </si>
  <si>
    <t xml:space="preserve">caes </t>
  </si>
  <si>
    <t>case</t>
  </si>
  <si>
    <r>
      <rPr>
        <b val="1"/>
        <sz val="11"/>
        <color indexed="8"/>
        <rFont val="Calibri"/>
      </rPr>
      <t xml:space="preserve">Forecast in </t>
    </r>
    <r>
      <rPr>
        <sz val="11"/>
        <color indexed="8"/>
        <rFont val="Calibri"/>
      </rPr>
      <t xml:space="preserve">Ltrs </t>
    </r>
    <r>
      <rPr>
        <b val="1"/>
        <sz val="11"/>
        <color indexed="8"/>
        <rFont val="Calibri"/>
      </rPr>
      <t>of import</t>
    </r>
  </si>
  <si>
    <t>TBD</t>
  </si>
  <si>
    <t>Final Price TBD</t>
  </si>
  <si>
    <t>total value</t>
  </si>
  <si>
    <t>גיליון2</t>
  </si>
  <si>
    <t>Channels</t>
  </si>
  <si>
    <t xml:space="preserve">Chains </t>
  </si>
  <si>
    <t>Activity</t>
  </si>
  <si>
    <t>MT</t>
  </si>
  <si>
    <t>Shufersal</t>
  </si>
  <si>
    <t>Y.Bitan (Carefure)</t>
  </si>
  <si>
    <t>Tiv Taam</t>
  </si>
  <si>
    <t>Am-Pm</t>
  </si>
  <si>
    <t>Stop Market</t>
  </si>
  <si>
    <t>Yohananof</t>
  </si>
  <si>
    <t>Victory</t>
  </si>
  <si>
    <t>Super Yuda</t>
  </si>
  <si>
    <t>Keshet Teamim</t>
  </si>
  <si>
    <t>Impulce</t>
  </si>
  <si>
    <t>Yellow</t>
  </si>
  <si>
    <t>SoGood</t>
  </si>
  <si>
    <t>Dor Alon</t>
  </si>
  <si>
    <t>Menta</t>
  </si>
</sst>
</file>

<file path=xl/styles.xml><?xml version="1.0" encoding="utf-8"?>
<styleSheet xmlns="http://schemas.openxmlformats.org/spreadsheetml/2006/main">
  <numFmts count="2">
    <numFmt numFmtId="0" formatCode="General"/>
    <numFmt numFmtId="59" formatCode="&quot; &quot;&quot;$&quot;* #,##0&quot; &quot;;&quot; &quot;&quot;$&quot;* &quot;-&quot;#,##0&quot; &quot;;&quot; &quot;&quot;$&quot;* &quot;-&quot;??&quot; &quot;"/>
  </numFmts>
  <fonts count="10">
    <font>
      <sz val="11"/>
      <color indexed="8"/>
      <name val="Calibri"/>
    </font>
    <font>
      <sz val="12"/>
      <color indexed="8"/>
      <name val="Calibri"/>
    </font>
    <font>
      <sz val="14"/>
      <color indexed="8"/>
      <name val="Calibri"/>
    </font>
    <font>
      <sz val="12"/>
      <color indexed="8"/>
      <name val="Helvetica Neue"/>
    </font>
    <font>
      <u val="single"/>
      <sz val="12"/>
      <color indexed="11"/>
      <name val="Calibri"/>
    </font>
    <font>
      <sz val="15"/>
      <color indexed="8"/>
      <name val="Calibri"/>
    </font>
    <font>
      <b val="1"/>
      <sz val="11"/>
      <color indexed="13"/>
      <name val="Calibri"/>
    </font>
    <font>
      <b val="1"/>
      <sz val="11"/>
      <color indexed="8"/>
      <name val="Calibri"/>
    </font>
    <font>
      <b val="1"/>
      <sz val="11"/>
      <color indexed="16"/>
      <name val="Calibri"/>
    </font>
    <font>
      <sz val="9"/>
      <color indexed="8"/>
      <name val="Arial"/>
    </font>
  </fonts>
  <fills count="9">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7"/>
        <bgColor auto="1"/>
      </patternFill>
    </fill>
    <fill>
      <patternFill patternType="solid">
        <fgColor indexed="18"/>
        <bgColor auto="1"/>
      </patternFill>
    </fill>
  </fills>
  <borders count="18">
    <border>
      <left/>
      <right/>
      <top/>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medium">
        <color indexed="8"/>
      </bottom>
      <diagonal/>
    </border>
    <border>
      <left style="thin">
        <color indexed="12"/>
      </left>
      <right style="medium">
        <color indexed="8"/>
      </right>
      <top style="thin">
        <color indexed="12"/>
      </top>
      <bottom style="thin">
        <color indexed="12"/>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medium">
        <color indexed="8"/>
      </top>
      <bottom/>
      <diagonal/>
    </border>
    <border>
      <left style="thin">
        <color indexed="8"/>
      </left>
      <right style="thin">
        <color indexed="8"/>
      </right>
      <top style="thin">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12"/>
      </left>
      <right style="medium">
        <color indexed="8"/>
      </right>
      <top style="thin">
        <color indexed="12"/>
      </top>
      <bottom/>
      <diagonal/>
    </border>
    <border>
      <left style="thin">
        <color indexed="12"/>
      </left>
      <right style="medium">
        <color indexed="8"/>
      </right>
      <top/>
      <bottom/>
      <diagonal/>
    </border>
    <border>
      <left style="thin">
        <color indexed="12"/>
      </left>
      <right style="medium">
        <color indexed="8"/>
      </right>
      <top/>
      <bottom style="thin">
        <color indexed="12"/>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12"/>
      </left>
      <right style="thin">
        <color indexed="12"/>
      </right>
      <top style="medium">
        <color indexed="8"/>
      </top>
      <bottom style="thin">
        <color indexed="12"/>
      </bottom>
      <diagonal/>
    </border>
  </borders>
  <cellStyleXfs count="1">
    <xf numFmtId="0" fontId="0" applyNumberFormat="0" applyFont="1" applyFill="0" applyBorder="0" applyAlignment="1" applyProtection="0">
      <alignment vertical="bottom"/>
    </xf>
  </cellStyleXfs>
  <cellXfs count="44">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0" fontId="0" borderId="1" applyNumberFormat="0" applyFont="1" applyFill="0" applyBorder="1" applyAlignment="1" applyProtection="0">
      <alignment vertical="bottom"/>
    </xf>
    <xf numFmtId="0" fontId="0" fillId="4" borderId="2" applyNumberFormat="0" applyFont="1" applyFill="1" applyBorder="1" applyAlignment="1" applyProtection="0">
      <alignment vertical="bottom"/>
    </xf>
    <xf numFmtId="0" fontId="0" borderId="2" applyNumberFormat="0" applyFont="1" applyFill="0" applyBorder="1" applyAlignment="1" applyProtection="0">
      <alignment vertical="bottom"/>
    </xf>
    <xf numFmtId="0" fontId="0" borderId="3" applyNumberFormat="0" applyFont="1" applyFill="0" applyBorder="1" applyAlignment="1" applyProtection="0">
      <alignment vertical="bottom"/>
    </xf>
    <xf numFmtId="0" fontId="6" fillId="5" borderId="4" applyNumberFormat="0" applyFont="1" applyFill="1" applyBorder="1" applyAlignment="1" applyProtection="0">
      <alignment vertical="bottom"/>
    </xf>
    <xf numFmtId="49" fontId="6" fillId="5" borderId="5" applyNumberFormat="1" applyFont="1" applyFill="1" applyBorder="1" applyAlignment="1" applyProtection="0">
      <alignment horizontal="center" vertical="bottom"/>
    </xf>
    <xf numFmtId="49" fontId="6" fillId="5" borderId="6" applyNumberFormat="1" applyFont="1" applyFill="1" applyBorder="1" applyAlignment="1" applyProtection="0">
      <alignment horizontal="center" vertical="bottom"/>
    </xf>
    <xf numFmtId="49" fontId="0" fillId="6" borderId="7" applyNumberFormat="1" applyFont="1" applyFill="1" applyBorder="1" applyAlignment="1" applyProtection="0">
      <alignment vertical="bottom"/>
    </xf>
    <xf numFmtId="0" fontId="7" borderId="8" applyNumberFormat="0" applyFont="1" applyFill="0" applyBorder="1" applyAlignment="1" applyProtection="0">
      <alignment horizontal="center" vertical="bottom"/>
    </xf>
    <xf numFmtId="49" fontId="0" fillId="4" borderId="9" applyNumberFormat="1" applyFont="1" applyFill="1" applyBorder="1" applyAlignment="1" applyProtection="0">
      <alignment vertical="bottom"/>
    </xf>
    <xf numFmtId="59" fontId="0" borderId="8" applyNumberFormat="1" applyFont="1" applyFill="0" applyBorder="1" applyAlignment="1" applyProtection="0">
      <alignment vertical="bottom"/>
    </xf>
    <xf numFmtId="0" fontId="0" borderId="8" applyNumberFormat="0" applyFont="1" applyFill="0" applyBorder="1" applyAlignment="1" applyProtection="0">
      <alignment vertical="bottom"/>
    </xf>
    <xf numFmtId="49" fontId="0" fillId="4" borderId="10" applyNumberFormat="1" applyFont="1" applyFill="1" applyBorder="1" applyAlignment="1" applyProtection="0">
      <alignment vertical="bottom"/>
    </xf>
    <xf numFmtId="49" fontId="0" borderId="8" applyNumberFormat="1" applyFont="1" applyFill="0" applyBorder="1" applyAlignment="1" applyProtection="0">
      <alignment vertical="bottom"/>
    </xf>
    <xf numFmtId="0" fontId="0" borderId="11" applyNumberFormat="0" applyFont="1" applyFill="0" applyBorder="1" applyAlignment="1" applyProtection="0">
      <alignment vertical="bottom"/>
    </xf>
    <xf numFmtId="0" fontId="0" borderId="12" applyNumberFormat="0" applyFont="1" applyFill="0" applyBorder="1" applyAlignment="1" applyProtection="0">
      <alignment vertical="bottom"/>
    </xf>
    <xf numFmtId="49" fontId="7" fillId="4" borderId="10" applyNumberFormat="1" applyFont="1" applyFill="1" applyBorder="1" applyAlignment="1" applyProtection="0">
      <alignment vertical="bottom"/>
    </xf>
    <xf numFmtId="0" fontId="0" borderId="13" applyNumberFormat="0" applyFont="1" applyFill="0" applyBorder="1" applyAlignment="1" applyProtection="0">
      <alignment vertical="bottom"/>
    </xf>
    <xf numFmtId="49" fontId="0" fillId="6" borderId="10" applyNumberFormat="1" applyFont="1" applyFill="1" applyBorder="1" applyAlignment="1" applyProtection="0">
      <alignment vertical="bottom"/>
    </xf>
    <xf numFmtId="49" fontId="8" fillId="4" borderId="10" applyNumberFormat="1" applyFont="1" applyFill="1" applyBorder="1" applyAlignment="1" applyProtection="0">
      <alignment vertical="bottom"/>
    </xf>
    <xf numFmtId="0" fontId="0" fillId="4" borderId="10" applyNumberFormat="0" applyFont="1" applyFill="1" applyBorder="1" applyAlignment="1" applyProtection="0">
      <alignment vertical="bottom"/>
    </xf>
    <xf numFmtId="0" fontId="0" fillId="4" borderId="14" applyNumberFormat="0" applyFont="1" applyFill="1" applyBorder="1" applyAlignment="1" applyProtection="0">
      <alignment vertical="bottom"/>
    </xf>
    <xf numFmtId="49" fontId="0" fillId="4" borderId="4" applyNumberFormat="1" applyFont="1" applyFill="1" applyBorder="1" applyAlignment="1" applyProtection="0">
      <alignment vertical="bottom"/>
    </xf>
    <xf numFmtId="59" fontId="7" borderId="15" applyNumberFormat="1" applyFont="1" applyFill="0" applyBorder="1" applyAlignment="1" applyProtection="0">
      <alignment vertical="bottom"/>
    </xf>
    <xf numFmtId="59" fontId="7" fillId="6" borderId="16" applyNumberFormat="1" applyFont="1" applyFill="1" applyBorder="1" applyAlignment="1" applyProtection="0">
      <alignment vertical="bottom"/>
    </xf>
    <xf numFmtId="0" fontId="0" fillId="4" borderId="17" applyNumberFormat="0" applyFont="1" applyFill="1" applyBorder="1" applyAlignment="1" applyProtection="0">
      <alignment vertical="bottom"/>
    </xf>
    <xf numFmtId="49" fontId="0" borderId="17" applyNumberFormat="1" applyFont="1" applyFill="0" applyBorder="1" applyAlignment="1" applyProtection="0">
      <alignment vertical="bottom"/>
    </xf>
    <xf numFmtId="0" fontId="0" borderId="17" applyNumberFormat="0" applyFont="1" applyFill="0" applyBorder="1" applyAlignment="1" applyProtection="0">
      <alignment vertical="bottom"/>
    </xf>
    <xf numFmtId="49" fontId="0" fillId="4" borderId="1" applyNumberFormat="1" applyFont="1" applyFill="1" applyBorder="1" applyAlignment="1" applyProtection="0">
      <alignment vertical="bottom"/>
    </xf>
    <xf numFmtId="0" fontId="7" borderId="1" applyNumberFormat="1" applyFont="1" applyFill="0" applyBorder="1" applyAlignment="1" applyProtection="0">
      <alignment vertical="bottom"/>
    </xf>
    <xf numFmtId="0" fontId="0" borderId="1" applyNumberFormat="1" applyFont="1" applyFill="0" applyBorder="1" applyAlignment="1" applyProtection="0">
      <alignment vertical="bottom"/>
    </xf>
    <xf numFmtId="0" fontId="0" fillId="4" borderId="1" applyNumberFormat="0" applyFont="1" applyFill="1" applyBorder="1" applyAlignment="1" applyProtection="0">
      <alignment vertical="bottom"/>
    </xf>
    <xf numFmtId="9" fontId="0" borderId="1" applyNumberFormat="1" applyFont="1" applyFill="0" applyBorder="1" applyAlignment="1" applyProtection="0">
      <alignment vertical="bottom"/>
    </xf>
    <xf numFmtId="0" fontId="0" applyNumberFormat="1" applyFont="1" applyFill="0" applyBorder="0" applyAlignment="1" applyProtection="0">
      <alignment vertical="bottom"/>
    </xf>
    <xf numFmtId="49" fontId="7" fillId="7" borderId="8" applyNumberFormat="1" applyFont="1" applyFill="1" applyBorder="1" applyAlignment="1" applyProtection="0">
      <alignment horizontal="center" vertical="bottom"/>
    </xf>
    <xf numFmtId="0" fontId="0" borderId="8" applyNumberFormat="1" applyFont="1" applyFill="0" applyBorder="1" applyAlignment="1" applyProtection="0">
      <alignment vertical="bottom"/>
    </xf>
    <xf numFmtId="49" fontId="9" fillId="8" borderId="8" applyNumberFormat="1" applyFont="1" applyFill="1"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2d4d6a"/>
      <rgbColor rgb="ffffff00"/>
      <rgbColor rgb="ff44546a"/>
      <rgbColor rgb="ffbdd6ee"/>
      <rgbColor rgb="ffc5deb5"/>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46</v>
      </c>
      <c r="C11" s="3"/>
      <c r="D11" s="3"/>
    </row>
    <row r="12">
      <c r="B12" s="4"/>
      <c r="C12" t="s" s="4">
        <v>5</v>
      </c>
      <c r="D12" t="s" s="5">
        <v>46</v>
      </c>
    </row>
  </sheetData>
  <mergeCells count="1">
    <mergeCell ref="B3:D3"/>
  </mergeCells>
  <hyperlinks>
    <hyperlink ref="D10" location="'גיליון1'!R1C1" tooltip="" display="גיליון1"/>
    <hyperlink ref="D12" location="'גיליון2'!R1C1" tooltip="" display="גיליון2"/>
  </hyperlinks>
</worksheet>
</file>

<file path=xl/worksheets/sheet2.xml><?xml version="1.0" encoding="utf-8"?>
<worksheet xmlns:r="http://schemas.openxmlformats.org/officeDocument/2006/relationships" xmlns="http://schemas.openxmlformats.org/spreadsheetml/2006/main">
  <dimension ref="A1:F36"/>
  <sheetViews>
    <sheetView workbookViewId="0" showGridLines="0" defaultGridColor="1"/>
  </sheetViews>
  <sheetFormatPr defaultColWidth="8.83333" defaultRowHeight="14.5" customHeight="1" outlineLevelRow="0" outlineLevelCol="0"/>
  <cols>
    <col min="1" max="1" width="8.85156" style="6" customWidth="1"/>
    <col min="2" max="2" width="37.6719" style="6" customWidth="1"/>
    <col min="3" max="3" width="15.6719" style="6" customWidth="1"/>
    <col min="4" max="4" width="11.8516" style="6" customWidth="1"/>
    <col min="5" max="5" width="9.5" style="6" customWidth="1"/>
    <col min="6" max="6" width="44.3516" style="6" customWidth="1"/>
    <col min="7" max="16384" width="8.85156" style="6" customWidth="1"/>
  </cols>
  <sheetData>
    <row r="1" ht="15" customHeight="1">
      <c r="A1" s="7"/>
      <c r="B1" s="8"/>
      <c r="C1" s="9"/>
      <c r="D1" s="9"/>
      <c r="E1" s="9"/>
      <c r="F1" s="9"/>
    </row>
    <row r="2" ht="15" customHeight="1">
      <c r="A2" s="10"/>
      <c r="B2" s="11"/>
      <c r="C2" t="s" s="12">
        <v>6</v>
      </c>
      <c r="D2" t="s" s="12">
        <v>7</v>
      </c>
      <c r="E2" t="s" s="12">
        <v>8</v>
      </c>
      <c r="F2" t="s" s="13">
        <v>9</v>
      </c>
    </row>
    <row r="3" ht="14.05" customHeight="1">
      <c r="A3" s="10"/>
      <c r="B3" t="s" s="14">
        <v>10</v>
      </c>
      <c r="C3" s="15"/>
      <c r="D3" s="15"/>
      <c r="E3" s="15"/>
      <c r="F3" s="15"/>
    </row>
    <row r="4" ht="13.55" customHeight="1">
      <c r="A4" s="10"/>
      <c r="B4" t="s" s="16">
        <v>11</v>
      </c>
      <c r="C4" s="17">
        <v>5000</v>
      </c>
      <c r="D4" s="17">
        <f>C4*12</f>
        <v>60000</v>
      </c>
      <c r="E4" s="18"/>
      <c r="F4" s="18"/>
    </row>
    <row r="5" ht="13.55" customHeight="1">
      <c r="A5" s="10"/>
      <c r="B5" t="s" s="19">
        <v>12</v>
      </c>
      <c r="C5" s="17"/>
      <c r="D5" s="17">
        <f>C5*12</f>
        <v>0</v>
      </c>
      <c r="E5" s="17"/>
      <c r="F5" s="18"/>
    </row>
    <row r="6" ht="13.55" customHeight="1">
      <c r="A6" s="10"/>
      <c r="B6" t="s" s="19">
        <v>13</v>
      </c>
      <c r="C6" s="17">
        <v>10000</v>
      </c>
      <c r="D6" s="17">
        <f>C6*12</f>
        <v>120000</v>
      </c>
      <c r="E6" s="17"/>
      <c r="F6" t="s" s="20">
        <v>14</v>
      </c>
    </row>
    <row r="7" ht="13.55" customHeight="1">
      <c r="A7" s="10"/>
      <c r="B7" t="s" s="19">
        <v>15</v>
      </c>
      <c r="C7" s="17"/>
      <c r="D7" s="17"/>
      <c r="E7" s="17"/>
      <c r="F7" s="18"/>
    </row>
    <row r="8" ht="13.55" customHeight="1">
      <c r="A8" s="10"/>
      <c r="B8" t="s" s="19">
        <v>16</v>
      </c>
      <c r="C8" s="17"/>
      <c r="D8" s="17"/>
      <c r="E8" s="17"/>
      <c r="F8" s="18"/>
    </row>
    <row r="9" ht="13.55" customHeight="1">
      <c r="A9" s="10"/>
      <c r="B9" t="s" s="19">
        <v>17</v>
      </c>
      <c r="C9" s="17"/>
      <c r="D9" s="17">
        <v>20000</v>
      </c>
      <c r="E9" s="17"/>
      <c r="F9" s="18"/>
    </row>
    <row r="10" ht="13.55" customHeight="1">
      <c r="A10" s="10"/>
      <c r="B10" t="s" s="19">
        <v>18</v>
      </c>
      <c r="C10" s="17"/>
      <c r="D10" s="17">
        <v>20000</v>
      </c>
      <c r="E10" s="17"/>
      <c r="F10" t="s" s="20">
        <v>19</v>
      </c>
    </row>
    <row r="11" ht="13.55" customHeight="1">
      <c r="A11" s="10"/>
      <c r="B11" t="s" s="19">
        <v>20</v>
      </c>
      <c r="C11" s="17"/>
      <c r="D11" s="17"/>
      <c r="E11" s="17"/>
      <c r="F11" s="18"/>
    </row>
    <row r="12" ht="13.55" customHeight="1">
      <c r="A12" s="21"/>
      <c r="B12" t="s" s="19">
        <v>21</v>
      </c>
      <c r="C12" s="17">
        <v>3000</v>
      </c>
      <c r="D12" s="17">
        <f>C12*12</f>
        <v>36000</v>
      </c>
      <c r="E12" s="17"/>
      <c r="F12" s="18"/>
    </row>
    <row r="13" ht="13.55" customHeight="1">
      <c r="A13" s="22"/>
      <c r="B13" t="s" s="23">
        <v>22</v>
      </c>
      <c r="C13" s="17"/>
      <c r="D13" s="17"/>
      <c r="E13" s="18"/>
      <c r="F13" s="18"/>
    </row>
    <row r="14" ht="13.55" customHeight="1">
      <c r="A14" s="24"/>
      <c r="B14" t="s" s="19">
        <v>23</v>
      </c>
      <c r="C14" s="17"/>
      <c r="D14" s="17"/>
      <c r="E14" s="17">
        <v>30000</v>
      </c>
      <c r="F14" t="s" s="20">
        <v>24</v>
      </c>
    </row>
    <row r="15" ht="13.55" customHeight="1">
      <c r="A15" s="10"/>
      <c r="B15" t="s" s="25">
        <v>25</v>
      </c>
      <c r="C15" s="17"/>
      <c r="D15" s="17"/>
      <c r="E15" s="17"/>
      <c r="F15" s="18"/>
    </row>
    <row r="16" ht="13.55" customHeight="1">
      <c r="A16" s="10"/>
      <c r="B16" t="s" s="19">
        <v>26</v>
      </c>
      <c r="C16" s="17"/>
      <c r="D16" s="17"/>
      <c r="E16" s="17"/>
      <c r="F16" s="18"/>
    </row>
    <row r="17" ht="13.55" customHeight="1">
      <c r="A17" s="10"/>
      <c r="B17" t="s" s="19">
        <v>27</v>
      </c>
      <c r="C17" s="17"/>
      <c r="D17" s="17">
        <v>20000</v>
      </c>
      <c r="E17" s="17"/>
      <c r="F17" t="s" s="20">
        <v>28</v>
      </c>
    </row>
    <row r="18" ht="13.55" customHeight="1">
      <c r="A18" s="10"/>
      <c r="B18" t="s" s="25">
        <v>29</v>
      </c>
      <c r="C18" s="17"/>
      <c r="D18" s="17"/>
      <c r="E18" s="17"/>
      <c r="F18" s="18"/>
    </row>
    <row r="19" ht="13.55" customHeight="1">
      <c r="A19" s="10"/>
      <c r="B19" t="s" s="19">
        <v>30</v>
      </c>
      <c r="C19" s="17"/>
      <c r="D19" s="17"/>
      <c r="E19" s="17">
        <v>50000</v>
      </c>
      <c r="F19" t="s" s="20">
        <v>29</v>
      </c>
    </row>
    <row r="20" ht="13.55" customHeight="1">
      <c r="A20" s="10"/>
      <c r="B20" t="s" s="19">
        <v>31</v>
      </c>
      <c r="C20" s="17"/>
      <c r="D20" s="17"/>
      <c r="E20" s="17">
        <v>50000</v>
      </c>
      <c r="F20" t="s" s="20">
        <v>32</v>
      </c>
    </row>
    <row r="21" ht="13.55" customHeight="1">
      <c r="A21" s="10"/>
      <c r="B21" t="s" s="19">
        <v>33</v>
      </c>
      <c r="C21" s="17"/>
      <c r="D21" s="17"/>
      <c r="E21" s="17"/>
      <c r="F21" s="18"/>
    </row>
    <row r="22" ht="13.55" customHeight="1">
      <c r="A22" s="10"/>
      <c r="B22" t="s" s="19">
        <v>34</v>
      </c>
      <c r="C22" s="17"/>
      <c r="D22" s="17"/>
      <c r="E22" s="17"/>
      <c r="F22" s="18"/>
    </row>
    <row r="23" ht="13.55" customHeight="1">
      <c r="A23" s="10"/>
      <c r="B23" t="s" s="26">
        <v>35</v>
      </c>
      <c r="C23" s="17"/>
      <c r="D23" s="17"/>
      <c r="E23" s="17"/>
      <c r="F23" s="18"/>
    </row>
    <row r="24" ht="13.55" customHeight="1">
      <c r="A24" s="10"/>
      <c r="B24" t="s" s="26">
        <v>36</v>
      </c>
      <c r="C24" s="17"/>
      <c r="D24" s="17"/>
      <c r="E24" s="17"/>
      <c r="F24" s="18"/>
    </row>
    <row r="25" ht="13.55" customHeight="1">
      <c r="A25" s="10"/>
      <c r="B25" t="s" s="19">
        <v>37</v>
      </c>
      <c r="C25" s="17"/>
      <c r="D25" s="17"/>
      <c r="E25" s="17"/>
      <c r="F25" s="18"/>
    </row>
    <row r="26" ht="13.55" customHeight="1">
      <c r="A26" s="10"/>
      <c r="B26" s="27"/>
      <c r="C26" s="17"/>
      <c r="D26" s="17"/>
      <c r="E26" s="17"/>
      <c r="F26" s="18"/>
    </row>
    <row r="27" ht="13.55" customHeight="1">
      <c r="A27" s="10"/>
      <c r="B27" s="27"/>
      <c r="C27" s="17"/>
      <c r="D27" s="17"/>
      <c r="E27" s="17"/>
      <c r="F27" s="18"/>
    </row>
    <row r="28" ht="15" customHeight="1">
      <c r="A28" s="10"/>
      <c r="B28" s="28"/>
      <c r="C28" s="17"/>
      <c r="D28" s="17"/>
      <c r="E28" s="17"/>
      <c r="F28" s="18"/>
    </row>
    <row r="29" ht="15" customHeight="1">
      <c r="A29" s="10"/>
      <c r="B29" t="s" s="29">
        <v>38</v>
      </c>
      <c r="C29" s="30">
        <f>SUM(C4:C28)</f>
        <v>18000</v>
      </c>
      <c r="D29" s="30">
        <f>SUM(D4:D28)</f>
        <v>276000</v>
      </c>
      <c r="E29" s="30">
        <f>SUM(E4:E28)</f>
        <v>130000</v>
      </c>
      <c r="F29" s="31">
        <f>D29+E29</f>
        <v>406000</v>
      </c>
    </row>
    <row r="30" ht="14.05" customHeight="1">
      <c r="A30" s="7"/>
      <c r="B30" s="32"/>
      <c r="C30" t="s" s="33">
        <v>39</v>
      </c>
      <c r="D30" t="s" s="33">
        <v>40</v>
      </c>
      <c r="E30" t="s" s="33">
        <v>41</v>
      </c>
      <c r="F30" s="34"/>
    </row>
    <row r="31" ht="13.55" customHeight="1">
      <c r="A31" s="7"/>
      <c r="B31" t="s" s="35">
        <v>42</v>
      </c>
      <c r="C31" s="36">
        <v>2024</v>
      </c>
      <c r="D31" s="36">
        <v>2025</v>
      </c>
      <c r="E31" s="36">
        <v>2026</v>
      </c>
      <c r="F31" s="7"/>
    </row>
    <row r="32" ht="13.55" customHeight="1">
      <c r="A32" s="7"/>
      <c r="B32" t="s" s="35">
        <v>43</v>
      </c>
      <c r="C32" s="37">
        <v>5000</v>
      </c>
      <c r="D32" s="37">
        <v>20000</v>
      </c>
      <c r="E32" s="37">
        <v>35000</v>
      </c>
      <c r="F32" s="7"/>
    </row>
    <row r="33" ht="13.55" customHeight="1">
      <c r="A33" s="7"/>
      <c r="B33" t="s" s="35">
        <v>44</v>
      </c>
      <c r="C33" s="7"/>
      <c r="D33" s="7"/>
      <c r="E33" s="7"/>
      <c r="F33" s="7"/>
    </row>
    <row r="34" ht="13.55" customHeight="1">
      <c r="A34" s="7"/>
      <c r="B34" s="38"/>
      <c r="C34" s="7"/>
      <c r="D34" s="7"/>
      <c r="E34" s="7"/>
      <c r="F34" s="7"/>
    </row>
    <row r="35" ht="13.55" customHeight="1">
      <c r="A35" s="7"/>
      <c r="B35" t="s" s="35">
        <v>45</v>
      </c>
      <c r="C35" s="37">
        <f>C32*1.2*24</f>
        <v>144000</v>
      </c>
      <c r="D35" s="37">
        <f>D32*1.2*24</f>
        <v>576000</v>
      </c>
      <c r="E35" s="37">
        <f>E32*1.2*24</f>
        <v>1008000</v>
      </c>
      <c r="F35" s="7"/>
    </row>
    <row r="36" ht="13.55" customHeight="1">
      <c r="A36" s="7"/>
      <c r="B36" s="38"/>
      <c r="C36" s="39"/>
      <c r="D36" s="7"/>
      <c r="E36" s="7"/>
      <c r="F36" s="7"/>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E14"/>
  <sheetViews>
    <sheetView workbookViewId="0" showGridLines="0" defaultGridColor="1"/>
  </sheetViews>
  <sheetFormatPr defaultColWidth="8.83333" defaultRowHeight="14.5" customHeight="1" outlineLevelRow="0" outlineLevelCol="0"/>
  <cols>
    <col min="1" max="1" width="15.6719" style="40" customWidth="1"/>
    <col min="2" max="2" width="20.3516" style="40" customWidth="1"/>
    <col min="3" max="3" width="11.6719" style="40" customWidth="1"/>
    <col min="4" max="4" width="8.85156" style="40" customWidth="1"/>
    <col min="5" max="5" width="57.6719" style="40" customWidth="1"/>
    <col min="6" max="16384" width="8.85156" style="40" customWidth="1"/>
  </cols>
  <sheetData>
    <row r="1" ht="13.55" customHeight="1">
      <c r="A1" t="s" s="41">
        <v>47</v>
      </c>
      <c r="B1" t="s" s="41">
        <v>48</v>
      </c>
      <c r="C1" t="s" s="41">
        <v>30</v>
      </c>
      <c r="D1" t="s" s="41">
        <v>49</v>
      </c>
      <c r="E1" t="s" s="41">
        <v>9</v>
      </c>
    </row>
    <row r="2" ht="13.55" customHeight="1">
      <c r="A2" t="s" s="20">
        <v>50</v>
      </c>
      <c r="B2" t="s" s="20">
        <v>51</v>
      </c>
      <c r="C2" s="42">
        <v>50000</v>
      </c>
      <c r="D2" s="42">
        <v>100000</v>
      </c>
      <c r="E2" t="s" s="43">
        <v>32</v>
      </c>
    </row>
    <row r="3" ht="13.55" customHeight="1">
      <c r="A3" t="s" s="20">
        <v>50</v>
      </c>
      <c r="B3" t="s" s="20">
        <v>52</v>
      </c>
      <c r="C3" s="42">
        <v>50000</v>
      </c>
      <c r="D3" s="42">
        <v>10000</v>
      </c>
      <c r="E3" t="s" s="43">
        <v>32</v>
      </c>
    </row>
    <row r="4" ht="13.55" customHeight="1">
      <c r="A4" t="s" s="20">
        <v>50</v>
      </c>
      <c r="B4" t="s" s="20">
        <v>53</v>
      </c>
      <c r="C4" s="42">
        <v>20000</v>
      </c>
      <c r="D4" s="42">
        <v>10000</v>
      </c>
      <c r="E4" t="s" s="43">
        <v>32</v>
      </c>
    </row>
    <row r="5" ht="13.55" customHeight="1">
      <c r="A5" t="s" s="20">
        <v>50</v>
      </c>
      <c r="B5" t="s" s="20">
        <v>54</v>
      </c>
      <c r="C5" s="42">
        <v>35000</v>
      </c>
      <c r="D5" s="42">
        <v>25000</v>
      </c>
      <c r="E5" t="s" s="43">
        <v>32</v>
      </c>
    </row>
    <row r="6" ht="13.55" customHeight="1">
      <c r="A6" t="s" s="20">
        <v>50</v>
      </c>
      <c r="B6" t="s" s="20">
        <v>55</v>
      </c>
      <c r="C6" s="42">
        <v>20000</v>
      </c>
      <c r="D6" s="42">
        <v>10000</v>
      </c>
      <c r="E6" t="s" s="43">
        <v>32</v>
      </c>
    </row>
    <row r="7" ht="13.55" customHeight="1">
      <c r="A7" t="s" s="20">
        <v>50</v>
      </c>
      <c r="B7" t="s" s="20">
        <v>56</v>
      </c>
      <c r="C7" s="42">
        <v>20000</v>
      </c>
      <c r="D7" s="42">
        <v>10000</v>
      </c>
      <c r="E7" t="s" s="43">
        <v>32</v>
      </c>
    </row>
    <row r="8" ht="13.55" customHeight="1">
      <c r="A8" t="s" s="20">
        <v>50</v>
      </c>
      <c r="B8" t="s" s="20">
        <v>57</v>
      </c>
      <c r="C8" s="42">
        <v>10000</v>
      </c>
      <c r="D8" s="42">
        <v>10000</v>
      </c>
      <c r="E8" t="s" s="43">
        <v>32</v>
      </c>
    </row>
    <row r="9" ht="13.55" customHeight="1">
      <c r="A9" t="s" s="20">
        <v>50</v>
      </c>
      <c r="B9" t="s" s="20">
        <v>58</v>
      </c>
      <c r="C9" s="42">
        <v>20000</v>
      </c>
      <c r="D9" s="42">
        <v>10000</v>
      </c>
      <c r="E9" t="s" s="43">
        <v>32</v>
      </c>
    </row>
    <row r="10" ht="13.55" customHeight="1">
      <c r="A10" t="s" s="20">
        <v>50</v>
      </c>
      <c r="B10" t="s" s="20">
        <v>59</v>
      </c>
      <c r="C10" s="42">
        <v>20000</v>
      </c>
      <c r="D10" s="42">
        <v>10000</v>
      </c>
      <c r="E10" t="s" s="43">
        <v>32</v>
      </c>
    </row>
    <row r="11" ht="13.55" customHeight="1">
      <c r="A11" t="s" s="20">
        <v>60</v>
      </c>
      <c r="B11" t="s" s="20">
        <v>61</v>
      </c>
      <c r="C11" s="42">
        <v>50000</v>
      </c>
      <c r="D11" s="42">
        <v>50000</v>
      </c>
      <c r="E11" t="s" s="43">
        <v>32</v>
      </c>
    </row>
    <row r="12" ht="13.55" customHeight="1">
      <c r="A12" t="s" s="20">
        <v>60</v>
      </c>
      <c r="B12" t="s" s="20">
        <v>62</v>
      </c>
      <c r="C12" s="42">
        <v>15000</v>
      </c>
      <c r="D12" s="42">
        <v>10000</v>
      </c>
      <c r="E12" t="s" s="43">
        <v>32</v>
      </c>
    </row>
    <row r="13" ht="13.55" customHeight="1">
      <c r="A13" t="s" s="20">
        <v>60</v>
      </c>
      <c r="B13" t="s" s="20">
        <v>63</v>
      </c>
      <c r="C13" s="42">
        <v>35000</v>
      </c>
      <c r="D13" s="42">
        <v>10000</v>
      </c>
      <c r="E13" t="s" s="43">
        <v>32</v>
      </c>
    </row>
    <row r="14" ht="13.55" customHeight="1">
      <c r="A14" t="s" s="20">
        <v>60</v>
      </c>
      <c r="B14" t="s" s="20">
        <v>64</v>
      </c>
      <c r="C14" s="42">
        <v>35000</v>
      </c>
      <c r="D14" s="42">
        <v>10000</v>
      </c>
      <c r="E14" t="s" s="43">
        <v>32</v>
      </c>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